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ueva carpeta (4)\ARCHIVOS INFORMATICA ABR-JUN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<sst xmlns="http://schemas.openxmlformats.org/spreadsheetml/2006/main" count="62" uniqueCount="53">
  <si>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</si>
  <si>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</si>
  <si>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</si>
  <si>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</si>
  <si>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</si>
  <si>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</si>
  <si>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</si>
  <si>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</si>
  <si>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</si>
  <si>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</si>
  <si>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</si>
  <si>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</si>
  <si>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</si>
  <si>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</si>
  <si>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</si>
  <si>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</si>
  <si>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</si>
  <si>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</si>
  <si>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</si>
  <si>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</si>
  <si>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</si>
  <si>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</si>
  <si>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</si>
  <si>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</si>
  <si>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</si>
  <si>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</si>
  <si>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</si>
  <si>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</si>
  <si>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</si>
  <si>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</si>
  <si>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</si>
  <si>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</si>
  <si>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</si>
  <si>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</si>
  <si>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</si>
  <si>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</si>
  <si>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</si>
  <si>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</si>
  <si>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</si>
  <si>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</si>
  <si>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</si>
  <si>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</si>
  <si>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</si>
  <si>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</si>
  <si>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</si>
  <si>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</si>
  <si>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</si>
  <si>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</si>
  <si>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</si>
  <si>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</si>
  <si>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</si>
  <si>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DE AGUA POTABLE Y ALCANTARILLADO DE COMONFORT, GTO.
ESTADO DE FLUJOS DE EFECTIVO
DEL 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</si>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</sst>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67</xdr:row>
      <xdr:rowOff>38100</xdr:rowOff>
    </xdr:from>
    <xdr:to>
      <xdr:col>4</xdr:col>
      <xdr:colOff>485775</xdr:colOff>
      <xdr:row>72</xdr:row>
      <xdr:rowOff>94615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885825" y="10258425"/>
          <a:ext cx="5572125" cy="7708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15964257.08</v>
      </c>
      <c r="E5" s="14">
        <f>SUM(E6:E15)</f>
        <v>25551719.689999998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68367.839999999997</v>
      </c>
      <c r="E10" s="17">
        <v>42352.08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15804781.529999999</v>
      </c>
      <c r="E12" s="17">
        <v>24882884.289999999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599197</v>
      </c>
    </row>
    <row r="15" spans="1:5" x14ac:dyDescent="0.2">
      <c r="A15" s="26" t="s">
        <v>48</v>
      </c>
      <c r="C15" s="15" t="s">
        <v>6</v>
      </c>
      <c r="D15" s="16">
        <v>91107.71</v>
      </c>
      <c r="E15" s="17">
        <v>27286.32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11806746.620000001</v>
      </c>
      <c r="E16" s="14">
        <f>SUM(E17:E32)</f>
        <v>22861189.619999997</v>
      </c>
    </row>
    <row r="17" spans="1:5" x14ac:dyDescent="0.2">
      <c r="A17" s="26">
        <v>5110</v>
      </c>
      <c r="C17" s="15" t="s">
        <v>8</v>
      </c>
      <c r="D17" s="16">
        <v>4013085.42</v>
      </c>
      <c r="E17" s="17">
        <v>9218932.5399999991</v>
      </c>
    </row>
    <row r="18" spans="1:5" x14ac:dyDescent="0.2">
      <c r="A18" s="26">
        <v>5120</v>
      </c>
      <c r="C18" s="15" t="s">
        <v>9</v>
      </c>
      <c r="D18" s="16">
        <v>706235.34</v>
      </c>
      <c r="E18" s="17">
        <v>2227046.38</v>
      </c>
    </row>
    <row r="19" spans="1:5" x14ac:dyDescent="0.2">
      <c r="A19" s="26">
        <v>5130</v>
      </c>
      <c r="C19" s="15" t="s">
        <v>10</v>
      </c>
      <c r="D19" s="16">
        <v>7044425.7000000002</v>
      </c>
      <c r="E19" s="17">
        <v>11356815.130000001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43000.160000000003</v>
      </c>
      <c r="E24" s="17">
        <v>58395.57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4157510.459999999</v>
      </c>
      <c r="E33" s="14">
        <f>E5-E16</f>
        <v>2690530.0700000003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93986.55</v>
      </c>
      <c r="E40" s="14">
        <f>SUM(E41:E43)</f>
        <v>23119.85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23119.85</v>
      </c>
    </row>
    <row r="42" spans="1:5" x14ac:dyDescent="0.2">
      <c r="A42" s="26" t="s">
        <v>50</v>
      </c>
      <c r="C42" s="15" t="s">
        <v>27</v>
      </c>
      <c r="D42" s="16">
        <v>93986.55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-93986.55</v>
      </c>
      <c r="E44" s="14">
        <f>E36-E40</f>
        <v>-23119.85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598062.12</v>
      </c>
      <c r="E47" s="14">
        <f>SUM(E48+E51)</f>
        <v>-683317.35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598062.12</v>
      </c>
      <c r="E51" s="17">
        <v>-683317.35</v>
      </c>
    </row>
    <row r="52" spans="1:5" x14ac:dyDescent="0.2">
      <c r="A52" s="4"/>
      <c r="B52" s="11" t="s">
        <v>7</v>
      </c>
      <c r="C52" s="12"/>
      <c r="D52" s="13">
        <f>SUM(D53+D56)</f>
        <v>2033138.59</v>
      </c>
      <c r="E52" s="14">
        <f>SUM(E53+E56)</f>
        <v>1843785.16</v>
      </c>
    </row>
    <row r="53" spans="1:5" x14ac:dyDescent="0.2">
      <c r="A53" s="4"/>
      <c r="C53" s="15" t="s">
        <v>36</v>
      </c>
      <c r="D53" s="16">
        <f>SUM(D54:D55)</f>
        <v>300000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300000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1733138.59</v>
      </c>
      <c r="E56" s="17">
        <v>1843785.16</v>
      </c>
    </row>
    <row r="57" spans="1:5" x14ac:dyDescent="0.2">
      <c r="A57" s="18" t="s">
        <v>38</v>
      </c>
      <c r="C57" s="19"/>
      <c r="D57" s="13">
        <f>D47-D52</f>
        <v>-1435076.4700000002</v>
      </c>
      <c r="E57" s="14">
        <f>E47-E52</f>
        <v>-2527102.5099999998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2628447.4399999985</v>
      </c>
      <c r="E59" s="14">
        <f>E57+E44+E33</f>
        <v>140307.71000000043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599484.68999999994</v>
      </c>
      <c r="E61" s="14">
        <v>459176.98</v>
      </c>
    </row>
    <row r="62" spans="1:5" x14ac:dyDescent="0.2">
      <c r="A62" s="18" t="s">
        <v>41</v>
      </c>
      <c r="C62" s="19"/>
      <c r="D62" s="13">
        <v>3527932.13</v>
      </c>
      <c r="E62" s="14">
        <v>599484.68999999994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27" t="s">
        <v>52</v>
      </c>
    </row>
    <row r="65" spans="1:1" ht="15" x14ac:dyDescent="0.2">
      <c r="A65" s="28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purl.org/dc/terms/"/>
    <ds:schemaRef ds:uri="http://schemas.microsoft.com/office/2006/documentManagement/types"/>
    <ds:schemaRef ds:uri="45be96a9-161b-45e5-8955-82d7971c9a35"/>
    <ds:schemaRef ds:uri="212f5b6f-540c-444d-8783-9749c880513e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toshiba_lap_inf</cp:lastModifiedBy>
  <cp:revision/>
  <dcterms:created xsi:type="dcterms:W3CDTF">2012-12-11T20:31:36Z</dcterms:created>
  <dcterms:modified xsi:type="dcterms:W3CDTF">2020-08-06T15:28:59Z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